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<sst xmlns="http://schemas.openxmlformats.org/spreadsheetml/2006/main" count="432" uniqueCount="329">
  <si>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</si>
  <si>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</si>
  <si>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</si>
  <si>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</si>
  <si>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</si>
  <si>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</si>
  <si>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</si>
  <si>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</si>
  <si>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</si>
  <si>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</si>
  <si>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</si>
  <si>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</si>
  <si>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</si>
  <si>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</si>
  <si>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</si>
  <si>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</si>
  <si>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</si>
  <si>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</si>
  <si>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</si>
  <si>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</si>
  <si>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</si>
  <si>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</si>
  <si>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</si>
  <si>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</si>
  <si>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</si>
  <si>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</si>
  <si>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</si>
  <si>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</si>
  <si>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</si>
  <si>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</si>
  <si>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</si>
  <si>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</si>
  <si>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</si>
  <si>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</si>
  <si>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</si>
  <si>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</si>
  <si>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</si>
  <si>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</si>
  <si>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</si>
  <si>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</si>
  <si>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</si>
  <si>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</si>
  <si>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</si>
  <si>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</si>
  <si>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</si>
  <si>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</si>
  <si>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</si>
  <si>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</si>
  <si>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</si>
  <si>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</si>
  <si>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</si>
  <si>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</si>
  <si>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</si>
  <si>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</si>
  <si>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</si>
  <si>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</si>
  <si>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</si>
  <si>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</si>
  <si>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</si>
  <si>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</si>
  <si>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</si>
  <si>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</si>
  <si>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</si>
  <si>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</si>
  <si>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</si>
  <si>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</si>
  <si>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</si>
  <si>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</si>
  <si>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</si>
  <si>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</si>
  <si>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</si>
  <si>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</si>
  <si>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</si>
  <si>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</si>
  <si>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</si>
  <si>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</si>
  <si>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</si>
  <si>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</si>
  <si>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</si>
  <si>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</si>
  <si>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</si>
  <si>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</si>
  <si>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</si>
  <si>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</si>
  <si>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</si>
  <si>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</si>
  <si>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</si>
  <si>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</si>
  <si>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</si>
  <si>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</si>
  <si>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</si>
  <si>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</si>
  <si>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</si>
  <si>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</si>
  <si>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</si>
  <si>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</si>
  <si>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</si>
  <si>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</si>
  <si>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</si>
  <si>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</si>
  <si>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</si>
  <si>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</si>
  <si>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</si>
  <si>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</si>
  <si>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</si>
  <si>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</si>
  <si>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</si>
  <si>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</si>
  <si>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</si>
  <si>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</si>
  <si>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</si>
  <si>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</si>
  <si>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</si>
  <si>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</si>
  <si>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</si>
  <si>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</si>
  <si>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</si>
  <si>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</si>
  <si>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</si>
  <si>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</si>
  <si>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</si>
  <si>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</si>
  <si>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</si>
  <si>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</si>
  <si>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</si>
  <si>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</si>
  <si>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</si>
  <si>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</si>
  <si>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</si>
  <si>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</si>
  <si>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</si>
  <si>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</si>
  <si>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</si>
  <si>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</si>
  <si>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</si>
  <si>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</si>
  <si>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</si>
  <si>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</si>
  <si>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</si>
  <si>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</si>
  <si>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</si>
  <si>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</si>
  <si>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</si>
  <si>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</si>
  <si>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</si>
  <si>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</si>
  <si>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</si>
  <si>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</si>
  <si>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</si>
  <si>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</si>
  <si>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</si>
  <si>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</si>
  <si>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</si>
  <si>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</si>
  <si>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</si>
  <si>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</si>
  <si>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</si>
  <si>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</si>
  <si>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</si>
  <si>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</si>
  <si>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</si>
  <si>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</si>
  <si>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</si>
  <si>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</si>
  <si>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</si>
  <si>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</si>
  <si>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</si>
  <si>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</si>
  <si>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</si>
  <si>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</si>
  <si>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</si>
  <si>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</si>
  <si>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</si>
  <si>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</si>
  <si>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</si>
  <si>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</si>
  <si>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</si>
  <si>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</si>
  <si>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</si>
  <si>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</si>
  <si>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</si>
  <si>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</si>
  <si>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</si>
  <si>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</si>
  <si>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</si>
  <si>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</si>
  <si>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</si>
  <si>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</si>
  <si>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</si>
  <si>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</si>
  <si>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</si>
  <si>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</si>
  <si>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</si>
  <si>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</si>
  <si>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</si>
  <si>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</si>
  <si>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</si>
  <si>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</si>
  <si>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</si>
  <si>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</si>
  <si>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</si>
  <si>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</si>
  <si>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</si>
  <si>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</si>
  <si>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</si>
  <si>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</si>
  <si>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</si>
  <si>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</si>
  <si>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</si>
  <si>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</si>
  <si>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</si>
  <si>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</si>
  <si>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</si>
  <si>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</si>
  <si>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</si>
  <si>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</si>
  <si>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</si>
  <si>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</si>
  <si>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</si>
  <si>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</si>
  <si>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</si>
  <si>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</si>
  <si>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</si>
  <si>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</si>
  <si>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</si>
  <si>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</si>
  <si>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</si>
  <si>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</si>
  <si>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</si>
  <si>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</si>
  <si>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</si>
  <si>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</si>
  <si>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</si>
  <si>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</si>
  <si>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</si>
  <si>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</si>
  <si>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</si>
  <si>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</si>
  <si>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</si>
  <si>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</si>
  <si>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</si>
  <si>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</si>
  <si>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</si>
  <si>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</si>
  <si>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</si>
  <si>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</si>
  <si>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</si>
  <si>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</si>
  <si>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</si>
  <si>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</si>
  <si>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</si>
  <si>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</si>
  <si>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</si>
  <si>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</si>
  <si>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</si>
  <si>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</si>
  <si>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</si>
  <si>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</si>
  <si>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</si>
  <si>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</si>
  <si>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</si>
  <si>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</si>
  <si>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</si>
  <si>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</si>
  <si>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</si>
  <si>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</si>
  <si>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</si>
  <si>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</si>
  <si>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</si>
  <si>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</si>
  <si>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</si>
  <si>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</si>
  <si>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</si>
  <si>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</si>
  <si>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</si>
  <si>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</si>
  <si>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</si>
  <si>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</si>
  <si>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</si>
  <si>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</si>
  <si>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</si>
  <si>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</si>
  <si>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</si>
  <si>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</si>
  <si>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</si>
  <si>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</si>
  <si>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</si>
  <si>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</si>
  <si>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</si>
  <si>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</si>
  <si>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</si>
  <si>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</si>
  <si>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</si>
  <si>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</si>
  <si>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</si>
  <si>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</si>
  <si>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</si>
  <si>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</si>
  <si>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</si>
  <si>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</si>
  <si>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</si>
  <si>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</si>
  <si>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</si>
  <si>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у</t>
  </si>
  <si>
    <t>______________________ , __________ год.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</si>
  <si>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</si>
  <si>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</si>
  <si>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</si>
  <si>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</si>
  <si>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</si>
  <si>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</si>
  <si>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</si>
  <si>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</si>
  <si>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</si>
  <si>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</si>
  <si>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9/2018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</si>
  <si>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</si>
  <si>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</si>
  <si>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</si>
  <si>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</si>
  <si>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</si>
  <si>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</si>
  <si>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Лицуловиц</t>
  </si>
  <si>
    <t>160</t>
  </si>
  <si>
    <t>Banca Intesa</t>
  </si>
  <si>
    <t>EURIBOR 3M+3.28</t>
  </si>
  <si>
    <t>275</t>
  </si>
  <si>
    <t xml:space="preserve">Societe generale banka Srbija </t>
  </si>
  <si>
    <t>EURIBOR 3M+1.55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</si>
</sst>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H10" sqref="H1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313</v>
      </c>
      <c r="D3" s="146"/>
    </row>
    <row r="4" spans="1:5" s="25" customFormat="1" ht="24" customHeight="1">
      <c r="A4" s="152" t="s">
        <v>1</v>
      </c>
      <c r="B4" s="152"/>
      <c r="C4" s="147" t="s">
        <v>314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320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321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322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315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1104186421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323</v>
      </c>
      <c r="D16" s="80" t="s">
        <v>324</v>
      </c>
      <c r="E16" s="127">
        <v>43343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325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326</v>
      </c>
      <c r="D17" s="80" t="s">
        <v>327</v>
      </c>
      <c r="E17" s="129">
        <v>43343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328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D27" sqref="D2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362716.45</v>
      </c>
      <c r="C7" s="132">
        <v>23094.14</v>
      </c>
      <c r="D7" s="132">
        <v>23094.14</v>
      </c>
      <c r="E7" s="132">
        <v>7676.16</v>
      </c>
      <c r="F7" s="132">
        <v>67.61</v>
      </c>
      <c r="G7" s="132">
        <v>23094.14</v>
      </c>
      <c r="H7" s="132">
        <v>136.85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7650.76</v>
      </c>
      <c r="O7" s="132">
        <v>93.01</v>
      </c>
      <c r="P7" s="133"/>
    </row>
    <row r="8" spans="1:16" ht="16.5">
      <c r="A8" s="126">
        <v>8</v>
      </c>
      <c r="B8" s="81">
        <v>108902.64</v>
      </c>
      <c r="C8" s="81">
        <v>731203.35</v>
      </c>
      <c r="D8" s="81">
        <v>731203.35</v>
      </c>
      <c r="E8" s="81">
        <v>15557.52</v>
      </c>
      <c r="F8" s="81">
        <v>757.65</v>
      </c>
      <c r="G8" s="81">
        <v>46672.56</v>
      </c>
      <c r="H8" s="81">
        <v>2200.67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748.81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83</v>
      </c>
      <c r="B8" s="77" t="s">
        <v>316</v>
      </c>
      <c r="C8" s="77" t="s">
        <v>317</v>
      </c>
      <c r="D8" s="77" t="s">
        <v>318</v>
      </c>
      <c r="E8" s="77" t="s">
        <v>319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7">
      <selection activeCell="L28" sqref="L2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9/2018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385810.59</v>
      </c>
      <c r="I13" s="113">
        <f>IF('Otplata kredita'!B7&lt;&gt;0,'Otplata kredita'!B7,"")</f>
        <v>362716.45</v>
      </c>
      <c r="J13" s="113"/>
      <c r="K13" s="113">
        <f>IF(H13-I13&lt;&gt;0,H13-I13,0)</f>
        <v>23094.140000000014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108902.64</v>
      </c>
      <c r="J14" s="113"/>
      <c r="K14" s="113">
        <f>IF(H14-I14&lt;&gt;0,H14-I14,0)</f>
        <v>731203.35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303</v>
      </c>
      <c r="C37" t="s">
        <v>304</v>
      </c>
      <c r="G37" t="s">
        <v>305</v>
      </c>
      <c r="J37" t="s">
        <v>306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307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312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308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309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310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311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2011-06-10T11:22:54Z</cp:lastPrinted>
  <dcterms:created xsi:type="dcterms:W3CDTF">2011-06-03T07:08:39Z</dcterms:created>
  <dcterms:modified xsi:type="dcterms:W3CDTF">2018-10-03T05:53:15Z</dcterms:modified>
  <cp:category/>
  <cp:version/>
  <cp:contentType/>
  <cp:contentStatus/>
</cp:coreProperties>
</file>