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<sst xmlns="http://schemas.openxmlformats.org/spreadsheetml/2006/main" count="431" uniqueCount="329">
  <si>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</si>
  <si>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</si>
  <si>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</si>
  <si>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</si>
  <si>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</si>
  <si>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</si>
  <si>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</si>
  <si>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</si>
  <si>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</si>
  <si>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</si>
  <si>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</si>
  <si>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</si>
  <si>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</si>
  <si>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</si>
  <si>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</si>
  <si>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</si>
  <si>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</si>
  <si>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</si>
  <si>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</si>
  <si>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</si>
  <si>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</si>
  <si>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</si>
  <si>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</si>
  <si>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</si>
  <si>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</si>
  <si>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</si>
  <si>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</si>
  <si>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</si>
  <si>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</si>
  <si>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</si>
  <si>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</si>
  <si>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</si>
  <si>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</si>
  <si>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</si>
  <si>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</si>
  <si>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</si>
  <si>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</si>
  <si>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</si>
  <si>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</si>
  <si>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</si>
  <si>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</si>
  <si>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</si>
  <si>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</si>
  <si>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</si>
  <si>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</si>
  <si>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</si>
  <si>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</si>
  <si>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</si>
  <si>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</si>
  <si>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</si>
  <si>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</si>
  <si>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</si>
  <si>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</si>
  <si>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</si>
  <si>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</si>
  <si>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</si>
  <si>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</si>
  <si>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</si>
  <si>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</si>
  <si>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</si>
  <si>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</si>
  <si>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</si>
  <si>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</si>
  <si>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</si>
  <si>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</si>
  <si>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</si>
  <si>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</si>
  <si>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</si>
  <si>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</si>
  <si>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</si>
  <si>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</si>
  <si>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</si>
  <si>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</si>
  <si>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</si>
  <si>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</si>
  <si>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</si>
  <si>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</si>
  <si>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</si>
  <si>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</si>
  <si>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</si>
  <si>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</si>
  <si>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</si>
  <si>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</si>
  <si>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</si>
  <si>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</si>
  <si>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</si>
  <si>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</si>
  <si>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</si>
  <si>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</si>
  <si>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</si>
  <si>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</si>
  <si>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</si>
  <si>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</si>
  <si>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</si>
  <si>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</si>
  <si>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</si>
  <si>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</si>
  <si>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</si>
  <si>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</si>
  <si>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</si>
  <si>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</si>
  <si>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</si>
  <si>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</si>
  <si>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</si>
  <si>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</si>
  <si>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</si>
  <si>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</si>
  <si>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</si>
  <si>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</si>
  <si>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</si>
  <si>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</si>
  <si>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</si>
  <si>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</si>
  <si>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</si>
  <si>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</si>
  <si>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</si>
  <si>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</si>
  <si>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</si>
  <si>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</si>
  <si>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</si>
  <si>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</si>
  <si>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</si>
  <si>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</si>
  <si>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</si>
  <si>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</si>
  <si>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</si>
  <si>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</si>
  <si>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</si>
  <si>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</si>
  <si>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</si>
  <si>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</si>
  <si>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</si>
  <si>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</si>
  <si>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</si>
  <si>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</si>
  <si>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</si>
  <si>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</si>
  <si>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</si>
  <si>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</si>
  <si>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</si>
  <si>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</si>
  <si>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</si>
  <si>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</si>
  <si>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</si>
  <si>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</si>
  <si>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</si>
  <si>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</si>
  <si>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</si>
  <si>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</si>
  <si>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</si>
  <si>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</si>
  <si>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</si>
  <si>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</si>
  <si>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</si>
  <si>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</si>
  <si>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</si>
  <si>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</si>
  <si>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</si>
  <si>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</si>
  <si>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</si>
  <si>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</si>
  <si>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</si>
  <si>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</si>
  <si>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</si>
  <si>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</si>
  <si>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</si>
  <si>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</si>
  <si>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</si>
  <si>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</si>
  <si>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</si>
  <si>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</si>
  <si>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</si>
  <si>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</si>
  <si>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</si>
  <si>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</si>
  <si>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</si>
  <si>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</si>
  <si>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</si>
  <si>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</si>
  <si>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</si>
  <si>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</si>
  <si>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</si>
  <si>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</si>
  <si>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</si>
  <si>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</si>
  <si>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</si>
  <si>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</si>
  <si>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</si>
  <si>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</si>
  <si>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</si>
  <si>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</si>
  <si>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</si>
  <si>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</si>
  <si>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</si>
  <si>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</si>
  <si>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</si>
  <si>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</si>
  <si>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</si>
  <si>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</si>
  <si>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</si>
  <si>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</si>
  <si>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</si>
  <si>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</si>
  <si>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</si>
  <si>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</si>
  <si>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</si>
  <si>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</si>
  <si>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</si>
  <si>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</si>
  <si>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</si>
  <si>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</si>
  <si>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</si>
  <si>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</si>
  <si>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</si>
  <si>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</si>
  <si>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</si>
  <si>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</si>
  <si>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</si>
  <si>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</si>
  <si>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</si>
  <si>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</si>
  <si>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</si>
  <si>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</si>
  <si>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</si>
  <si>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</si>
  <si>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</si>
  <si>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</si>
  <si>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</si>
  <si>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</si>
  <si>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</si>
  <si>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</si>
  <si>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</si>
  <si>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</si>
  <si>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</si>
  <si>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</si>
  <si>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</si>
  <si>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</si>
  <si>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</si>
  <si>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</si>
  <si>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</si>
  <si>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</si>
  <si>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</si>
  <si>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</si>
  <si>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</si>
  <si>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</si>
  <si>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</si>
  <si>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</si>
  <si>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</si>
  <si>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</si>
  <si>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</si>
  <si>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</si>
  <si>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</si>
  <si>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</si>
  <si>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</si>
  <si>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</si>
  <si>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</si>
  <si>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</si>
  <si>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</si>
  <si>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</si>
  <si>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</si>
  <si>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</si>
  <si>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</si>
  <si>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</si>
  <si>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</si>
  <si>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</si>
  <si>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</si>
  <si>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</si>
  <si>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</si>
  <si>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</si>
  <si>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</si>
  <si>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</si>
  <si>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</si>
  <si>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</si>
  <si>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</si>
  <si>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</si>
  <si>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</si>
  <si>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</si>
  <si>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</si>
  <si>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</si>
  <si>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</si>
  <si>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</si>
  <si>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</si>
  <si>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</si>
  <si>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</si>
  <si>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</si>
  <si>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</si>
  <si>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</si>
  <si>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</si>
  <si>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</si>
  <si>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</si>
  <si>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</si>
  <si>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</si>
  <si>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</si>
  <si>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</si>
  <si>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</si>
  <si>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</si>
  <si>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</si>
  <si>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</si>
  <si>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</si>
  <si>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</si>
  <si>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</si>
  <si>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</si>
  <si>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</si>
  <si>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</si>
  <si>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</si>
  <si>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</si>
  <si>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</si>
  <si>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</si>
  <si>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</si>
  <si>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</si>
  <si>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</si>
  <si>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</si>
  <si>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</si>
  <si>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7/2017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</si>
  <si>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</si>
  <si>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</si>
  <si>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</si>
  <si>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</si>
  <si>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</si>
  <si>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</si>
  <si>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</si>
  <si>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</si>
  <si>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</si>
  <si>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</si>
  <si>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</si>
  <si>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</si>
  <si>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</si>
  <si>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у Неготину</t>
  </si>
  <si>
    <t>02.08.2017.год.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</si>
</sst>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[$-409]dddd\,\ mmmm\ dd\,\ yyyy"/>
    <numFmt numFmtId="194" formatCode="mm/yyyy"/>
    <numFmt numFmtId="195" formatCode="yyyy\-mm\-dd"/>
    <numFmt numFmtId="196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2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2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2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2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2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6" fontId="9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196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94" fontId="6" fillId="0" borderId="10" xfId="0" applyNumberFormat="1" applyFont="1" applyBorder="1" applyAlignment="1" applyProtection="1">
      <alignment horizontal="center"/>
      <protection locked="0"/>
    </xf>
    <xf numFmtId="194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E24" sqref="E24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4" t="s">
        <v>0</v>
      </c>
      <c r="B3" s="134"/>
      <c r="C3" s="146" t="s">
        <v>311</v>
      </c>
      <c r="D3" s="147"/>
    </row>
    <row r="4" spans="1:5" s="25" customFormat="1" ht="24" customHeight="1">
      <c r="A4" s="135" t="s">
        <v>1</v>
      </c>
      <c r="B4" s="135"/>
      <c r="C4" s="148" t="s">
        <v>312</v>
      </c>
      <c r="D4" s="149"/>
      <c r="E4" s="55"/>
    </row>
    <row r="5" spans="1:5" s="25" customFormat="1" ht="22.5" customHeight="1">
      <c r="A5" s="135" t="s">
        <v>2</v>
      </c>
      <c r="B5" s="135"/>
      <c r="C5" s="150" t="s">
        <v>318</v>
      </c>
      <c r="D5" s="151"/>
      <c r="E5" s="55"/>
    </row>
    <row r="6" spans="1:5" s="25" customFormat="1" ht="23.25" customHeight="1">
      <c r="A6" s="135" t="s">
        <v>3</v>
      </c>
      <c r="B6" s="135"/>
      <c r="C6" s="150" t="s">
        <v>319</v>
      </c>
      <c r="D6" s="151"/>
      <c r="E6" s="55"/>
    </row>
    <row r="7" spans="1:5" s="25" customFormat="1" ht="22.5" customHeight="1">
      <c r="A7" s="135" t="s">
        <v>4</v>
      </c>
      <c r="B7" s="135"/>
      <c r="C7" s="150" t="s">
        <v>320</v>
      </c>
      <c r="D7" s="151"/>
      <c r="E7" s="55"/>
    </row>
    <row r="8" spans="1:5" s="25" customFormat="1" ht="44.25" customHeight="1">
      <c r="A8" s="136" t="s">
        <v>265</v>
      </c>
      <c r="B8" s="137"/>
      <c r="C8" s="140" t="s">
        <v>313</v>
      </c>
      <c r="D8" s="141"/>
      <c r="E8" s="55"/>
    </row>
    <row r="9" spans="1:5" s="25" customFormat="1" ht="38.25" customHeight="1">
      <c r="A9" s="136" t="s">
        <v>5</v>
      </c>
      <c r="B9" s="137"/>
      <c r="C9" s="142">
        <v>37056</v>
      </c>
      <c r="D9" s="143"/>
      <c r="E9" s="55"/>
    </row>
    <row r="10" spans="1:4" s="25" customFormat="1" ht="57" customHeight="1">
      <c r="A10" s="136" t="s">
        <v>6</v>
      </c>
      <c r="B10" s="137"/>
      <c r="C10" s="144">
        <v>973919822</v>
      </c>
      <c r="D10" s="145"/>
    </row>
    <row r="11" spans="1:20" s="25" customFormat="1" ht="36.75" customHeight="1">
      <c r="A11" s="28"/>
      <c r="B11" s="28"/>
      <c r="C11" s="72"/>
      <c r="D11" s="138" t="s">
        <v>23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86">
        <v>1</v>
      </c>
      <c r="C16" s="79" t="s">
        <v>321</v>
      </c>
      <c r="D16" s="80" t="s">
        <v>322</v>
      </c>
      <c r="E16" s="127">
        <v>42947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86">
        <v>1</v>
      </c>
      <c r="C17" s="79" t="s">
        <v>324</v>
      </c>
      <c r="D17" s="80" t="s">
        <v>325</v>
      </c>
      <c r="E17" s="127">
        <v>42947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O8" sqref="O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9">
        <v>6</v>
      </c>
      <c r="B7" s="130">
        <v>6833105.4</v>
      </c>
      <c r="C7" s="130">
        <v>64457.48</v>
      </c>
      <c r="D7" s="130">
        <v>64457.48</v>
      </c>
      <c r="E7" s="130">
        <v>0</v>
      </c>
      <c r="F7" s="130">
        <v>0</v>
      </c>
      <c r="G7" s="130">
        <v>9744.49</v>
      </c>
      <c r="H7" s="130">
        <v>329.82</v>
      </c>
      <c r="I7" s="130">
        <v>11040.2</v>
      </c>
      <c r="J7" s="130">
        <v>175.19</v>
      </c>
      <c r="K7" s="130">
        <v>0</v>
      </c>
      <c r="L7" s="130">
        <v>0</v>
      </c>
      <c r="M7" s="130">
        <v>0</v>
      </c>
      <c r="N7" s="131">
        <v>0</v>
      </c>
      <c r="O7" s="130">
        <v>0</v>
      </c>
      <c r="P7" s="132"/>
    </row>
    <row r="8" spans="1:16" ht="16.5">
      <c r="A8" s="129">
        <v>7</v>
      </c>
      <c r="B8" s="130">
        <v>257628.05</v>
      </c>
      <c r="C8" s="130">
        <v>128182.54</v>
      </c>
      <c r="D8" s="130">
        <v>128182.54</v>
      </c>
      <c r="E8" s="130">
        <v>7356.01</v>
      </c>
      <c r="F8" s="130">
        <v>387.76</v>
      </c>
      <c r="G8" s="130">
        <v>29721.26</v>
      </c>
      <c r="H8" s="130">
        <v>1810.55</v>
      </c>
      <c r="I8" s="130">
        <v>91158.54</v>
      </c>
      <c r="J8" s="130">
        <v>1766.38</v>
      </c>
      <c r="K8" s="130">
        <v>0</v>
      </c>
      <c r="L8" s="130">
        <v>0</v>
      </c>
      <c r="M8" s="130">
        <v>0</v>
      </c>
      <c r="N8" s="130">
        <v>7347.01</v>
      </c>
      <c r="O8" s="130">
        <v>396.76</v>
      </c>
      <c r="P8" s="132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69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3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16">
      <selection activeCell="E36" sqref="E36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3" t="s">
        <v>286</v>
      </c>
      <c r="E1" s="153"/>
      <c r="F1" s="153"/>
      <c r="G1" s="153"/>
      <c r="H1" s="153"/>
      <c r="I1" s="153"/>
      <c r="J1" s="107"/>
      <c r="K1" s="107"/>
    </row>
    <row r="3" spans="1:6" ht="16.5">
      <c r="A3" s="154" t="s">
        <v>287</v>
      </c>
      <c r="B3" s="154"/>
      <c r="C3" s="155" t="str">
        <f>IF(Krediti!C3&lt;&gt;"",Krediti!C3,"")</f>
        <v>072</v>
      </c>
      <c r="D3" s="155"/>
      <c r="E3" s="75"/>
      <c r="F3" s="75"/>
    </row>
    <row r="4" spans="1:6" ht="16.5">
      <c r="A4" s="154" t="s">
        <v>288</v>
      </c>
      <c r="B4" s="154"/>
      <c r="C4" s="155" t="str">
        <f>IF(Krediti!C4&lt;&gt;"",Krediti!C4,"")</f>
        <v>Неготин</v>
      </c>
      <c r="D4" s="155"/>
      <c r="E4" s="108"/>
      <c r="F4" s="108"/>
    </row>
    <row r="5" spans="1:6" ht="16.5">
      <c r="A5" s="154" t="s">
        <v>289</v>
      </c>
      <c r="B5" s="154"/>
      <c r="C5" s="156" t="str">
        <f>IF(Krediti!C8&lt;&gt;"",Krediti!C8,"")</f>
        <v>7/2017</v>
      </c>
      <c r="D5" s="156"/>
      <c r="E5" s="109"/>
      <c r="F5" s="75"/>
    </row>
    <row r="9" spans="1:11" ht="15">
      <c r="A9" s="152" t="s">
        <v>290</v>
      </c>
      <c r="B9" s="152" t="s">
        <v>291</v>
      </c>
      <c r="C9" s="152" t="s">
        <v>292</v>
      </c>
      <c r="D9" s="152" t="s">
        <v>293</v>
      </c>
      <c r="E9" s="152" t="s">
        <v>294</v>
      </c>
      <c r="F9" s="152" t="s">
        <v>295</v>
      </c>
      <c r="G9" s="152" t="s">
        <v>296</v>
      </c>
      <c r="H9" s="152" t="s">
        <v>297</v>
      </c>
      <c r="I9" s="152" t="s">
        <v>298</v>
      </c>
      <c r="J9" s="152" t="s">
        <v>299</v>
      </c>
      <c r="K9" s="152" t="s">
        <v>300</v>
      </c>
    </row>
    <row r="10" spans="1:11" ht="1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6897562.880000001</v>
      </c>
      <c r="I13" s="113">
        <f>IF('Otplata kredita'!B7&lt;&gt;0,'Otplata kredita'!B7,"")</f>
        <v>6833105.4</v>
      </c>
      <c r="J13" s="113"/>
      <c r="K13" s="113">
        <f>IF(H13-I13&lt;&gt;0,H13-I13,0)</f>
        <v>64457.48000000045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257628.05</v>
      </c>
      <c r="J14" s="113"/>
      <c r="K14" s="113">
        <f>IF(H14-I14&lt;&gt;0,H14-I14,0)</f>
        <v>128182.53999999998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8" t="s">
        <v>39</v>
      </c>
      <c r="B4" s="158"/>
      <c r="D4" s="158" t="s">
        <v>41</v>
      </c>
      <c r="E4" s="158"/>
      <c r="F4" s="158"/>
      <c r="H4" s="158" t="s">
        <v>95</v>
      </c>
      <c r="I4" s="158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9" t="s">
        <v>57</v>
      </c>
      <c r="B9" s="159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0" t="s">
        <v>76</v>
      </c>
      <c r="E21" s="160"/>
      <c r="F21" s="160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7" t="s">
        <v>96</v>
      </c>
      <c r="I23" s="157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8" t="s">
        <v>189</v>
      </c>
      <c r="B4" s="158"/>
      <c r="D4" s="158" t="s">
        <v>193</v>
      </c>
      <c r="E4" s="158"/>
      <c r="G4" s="158" t="s">
        <v>253</v>
      </c>
      <c r="H4" s="158"/>
      <c r="J4" s="158" t="s">
        <v>12</v>
      </c>
      <c r="K4" s="158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9"/>
      <c r="B9" s="159"/>
      <c r="C9" s="39"/>
      <c r="D9" s="161"/>
      <c r="E9" s="161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8" t="s">
        <v>30</v>
      </c>
      <c r="E13" s="158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1"/>
      <c r="E20" s="161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2017-08-03T05:30:39Z</cp:lastPrinted>
  <dcterms:created xsi:type="dcterms:W3CDTF">2011-06-03T07:08:39Z</dcterms:created>
  <dcterms:modified xsi:type="dcterms:W3CDTF">2017-08-07T06:19:56Z</dcterms:modified>
  <cp:category/>
  <cp:version/>
  <cp:contentType/>
  <cp:contentStatus/>
</cp:coreProperties>
</file>